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8205" firstSheet="2" activeTab="2"/>
  </bookViews>
  <sheets>
    <sheet name="BoQ" sheetId="1" state="hidden" r:id="rId1"/>
    <sheet name="BoQ (2)" sheetId="2" state="hidden" r:id="rId2"/>
    <sheet name="BoQ var2" sheetId="5" r:id="rId3"/>
  </sheets>
  <calcPr calcId="145621"/>
</workbook>
</file>

<file path=xl/calcChain.xml><?xml version="1.0" encoding="utf-8"?>
<calcChain xmlns="http://schemas.openxmlformats.org/spreadsheetml/2006/main">
  <c r="F10" i="5" l="1"/>
  <c r="F9" i="5"/>
  <c r="F8" i="5"/>
  <c r="F7" i="5"/>
  <c r="F20" i="5" l="1"/>
  <c r="D23" i="5" s="1"/>
  <c r="F21" i="2" l="1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D22" i="2" s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7" i="1"/>
  <c r="D22" i="1"/>
</calcChain>
</file>

<file path=xl/sharedStrings.xml><?xml version="1.0" encoding="utf-8"?>
<sst xmlns="http://schemas.openxmlformats.org/spreadsheetml/2006/main" count="187" uniqueCount="79">
  <si>
    <t>№</t>
  </si>
  <si>
    <t>Описание</t>
  </si>
  <si>
    <t>Мерна единица</t>
  </si>
  <si>
    <t>Количество</t>
  </si>
  <si>
    <t>Ед.цена   BGN</t>
  </si>
  <si>
    <r>
      <rPr>
        <b/>
        <sz val="10"/>
        <rFont val="Times New Roman"/>
        <family val="1"/>
        <charset val="204"/>
      </rPr>
      <t>Стойност</t>
    </r>
    <r>
      <rPr>
        <b/>
        <sz val="11"/>
        <rFont val="Times New Roman"/>
        <family val="1"/>
        <charset val="204"/>
      </rPr>
      <t xml:space="preserve"> BGN</t>
    </r>
  </si>
  <si>
    <t>1</t>
  </si>
  <si>
    <t>.</t>
  </si>
  <si>
    <t>1.1</t>
  </si>
  <si>
    <t>1.2</t>
  </si>
  <si>
    <r>
      <t xml:space="preserve">  </t>
    </r>
    <r>
      <rPr>
        <b/>
        <sz val="12"/>
        <color theme="3"/>
        <rFont val="Times New Roman"/>
        <family val="1"/>
        <charset val="204"/>
      </rPr>
      <t>ОБЩО</t>
    </r>
    <r>
      <rPr>
        <b/>
        <sz val="12"/>
        <rFont val="Times New Roman"/>
        <family val="1"/>
        <charset val="204"/>
      </rPr>
      <t>:</t>
    </r>
  </si>
  <si>
    <t xml:space="preserve">Име: </t>
  </si>
  <si>
    <t xml:space="preserve">Забележки: </t>
  </si>
  <si>
    <t>КОЛИЧЕСТВЕНА СМЕТКА И ДОГОВОРНА ЦЕНА</t>
  </si>
  <si>
    <t>Име на количествената сметка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</si>
  <si>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</si>
  <si>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</si>
  <si>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</si>
  <si>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</si>
  <si>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</si>
  <si>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</si>
  <si>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</si>
  <si>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</si>
  <si>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</si>
  <si>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</si>
  <si>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</si>
  <si>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Ремонт огнеупорен бетон врати на Мелещи вентилатори чрез демонтаж и подготовка на дефектни учяастъци, възстановяване чрез леене с водоразтворим или подмазване с фосфатни бетони,  монтаж и демонтаж на скеле.</t>
  </si>
  <si>
    <t>Ремонт дефектни участъци огнеупорен бетон Пещна  камера над Скара за доизгаряне, Среден бункер скара и  Горивни уредби с възстановяване чрез подмазване и набиване с фосфатни бетони.Изкъртване и почистване на шлак от керемидки на Скара.</t>
  </si>
  <si>
    <t xml:space="preserve">1. Транспорт на материали от  и до склада на възложителя за сметка на изпълнителя.
2. Разделно събиране на отпадъците  както и транспортът им до указаните от Възложителя  места за сметка на изпълнителя.
3. Възложителя е задължен да осигори камион за събиране и транспортиране на почистената шлака  от строителния улей. </t>
  </si>
  <si>
    <t>Мобилизация,дефектовка, взимане на материали от склад на възложителя</t>
  </si>
  <si>
    <t>Отваряне и затваряне на люкове и тапи за отвори за тръби за скелета на котел зони Пещна камера, Нагревни повърхности и Газозаборни шахти с глави.</t>
  </si>
  <si>
    <t>Почистване на шлак от Газозаборни глави и шахти.</t>
  </si>
  <si>
    <t xml:space="preserve">Монтаж и демонтаж скеле в Газозаборни шахти и глави. </t>
  </si>
  <si>
    <t>Почистване на всички разширителни фуги и плътното им запълване  с керамична вата</t>
  </si>
  <si>
    <t>Демонтаж и монтаж на огнеупорна зидария</t>
  </si>
  <si>
    <t>Демонтаж и монтаж на пожароустойчива и изолационна зидария</t>
  </si>
  <si>
    <t>Ремонт дефектни участъци огнеупорен бетон Газозаборни глави с възстановяване чрез подмазване или набиване с фосфатни бетони.</t>
  </si>
  <si>
    <t>Почистване и връщане на останалите материали в склада,демобилизация</t>
  </si>
  <si>
    <t>Монтаж укрепващи планки за огнеупорен бетон</t>
  </si>
  <si>
    <t>човеко/час</t>
  </si>
  <si>
    <t>m³</t>
  </si>
  <si>
    <t>Изграждане на скеле Газозаборни шахти и глави</t>
  </si>
  <si>
    <r>
      <t>m</t>
    </r>
    <r>
      <rPr>
        <sz val="12"/>
        <rFont val="Utsaah"/>
        <family val="2"/>
      </rPr>
      <t>²</t>
    </r>
  </si>
  <si>
    <t xml:space="preserve">Изграждане на тапи коти: 10,45m, 22,5m  и 37,75m </t>
  </si>
  <si>
    <t>Демонтаж и монтаж на огнеупорен бетон в Газозаборни шахти и глави чрез леене с вибриране,торкретиране при количества над 0,6 м3 на едно работно място, заедно с монтаж на нови анкери чрез заварка за стари или към метална конструкция.</t>
  </si>
  <si>
    <t>брой</t>
  </si>
  <si>
    <t>Мобилизация-8 човека х10 часа,взимане на материали спренасяне до местат за работа- 4 човек х 3 часа х 10 смени</t>
  </si>
  <si>
    <t>8човека х20 ч. Х 2 блока</t>
  </si>
  <si>
    <t>27 човека х 2 смени х 12 часа х2 блока</t>
  </si>
  <si>
    <t>монтаж
2760м3- 12 шахти скеле,720м2-тапи,960ч.ч.-5 души
демонтаж
2760м3- 12 шахти скеле,720м2-тапи,480ч.ч.-5 души- 12 шахти х 6000лв.=72000 лв.</t>
  </si>
  <si>
    <t>1560м х 0.7 ч/ч.м =1092ч/ч</t>
  </si>
  <si>
    <t>Общо 5300 ч/ч</t>
  </si>
  <si>
    <t>4 човека х 20 смени х 12 часа х 2 блока</t>
  </si>
  <si>
    <t>6 човека х16 ч. Х 12 МВ</t>
  </si>
  <si>
    <t>6 човека х 6 смени х 12 часа х 2 блока</t>
  </si>
  <si>
    <t>48 ч/ч</t>
  </si>
  <si>
    <t>Допълнителна информация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</si>
  <si>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</si>
  <si>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</si>
  <si>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</si>
  <si>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</si>
  <si>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</si>
  <si>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</si>
  <si>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</si>
  <si>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</si>
  <si>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</si>
  <si>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Дейности на обем</t>
  </si>
  <si>
    <t>Общо предвидени човеко / часове за извършване на описаните в точка 2 дейности.</t>
  </si>
  <si>
    <t>3</t>
  </si>
  <si>
    <t>Дейности на човеко часове</t>
  </si>
  <si>
    <t>Общо за дейности на човекочас:</t>
  </si>
  <si>
    <t>Общо дейности на обем:</t>
  </si>
  <si>
    <t>Единична стойност</t>
  </si>
  <si>
    <t>Доставка на материали</t>
  </si>
  <si>
    <t>Приложение 1</t>
  </si>
  <si>
    <t>КОЛИЧЕСТВЕНА СМЕТКА</t>
  </si>
  <si>
    <t>УСЛУГИ ПО ПЕЩОСТРОИТЕЛНИ ДЕЙНОСТИ НА ТЕРИТОРИЯТА НА ТЕЦ Ей И Ес-3С Марица Изток 1 ЕООД</t>
  </si>
  <si>
    <t>1. Транспорт на материали от  и до склада на възложителя за сметка на изпълнителя.
2. Разделно събиране на отпадъците  както и транспортът им до указаните от Възложителя  места е задължение на Изпълнителя и е за негова сметка.
3. Възложителя е задължен да осигури камион за събиране и транспортиране на почистената шлака  от строителния улей. 
4. Дейностите в т.2 не се ограничават до написаните.
5. Изпълнителя трябва да посочи единична цена за човеко/час.
6. Отчитането се извършва на база брой хора с вложени  реални човекочасове и на база извършен реален обем.</t>
  </si>
  <si>
    <t>Документ № ME1-MP-TRS-176-А1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</si>
</sst>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scheme val="minor"/>
    </font>
    <font>
      <sz val="14"/>
      <name val="Arial"/>
      <family val="2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Utsaah"/>
      <family val="2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0" fillId="0" borderId="0"/>
    <xf numFmtId="0" fontId="17" fillId="0" borderId="0"/>
  </cellStyleXfs>
  <cellXfs count="93">
    <xf numFmtId="0" fontId="0" fillId="0" borderId="0" xfId="0"/>
    <xf numFmtId="0" fontId="1" fillId="0" borderId="0" xfId="1"/>
    <xf numFmtId="0" fontId="7" fillId="0" borderId="0" xfId="1" applyFont="1" applyAlignment="1" applyProtection="1">
      <alignment horizontal="center" vertical="center"/>
      <protection locked="0"/>
    </xf>
    <xf numFmtId="0" fontId="4" fillId="0" borderId="0" xfId="1" applyFont="1" applyAlignment="1" applyProtection="1">
      <alignment vertical="center" wrapText="1"/>
      <protection locked="0"/>
    </xf>
    <xf numFmtId="0" fontId="6" fillId="2" borderId="14" xfId="1" applyFont="1" applyFill="1" applyBorder="1" applyAlignment="1" applyProtection="1">
      <alignment horizontal="center" vertical="center"/>
      <protection locked="0"/>
    </xf>
    <xf numFmtId="0" fontId="6" fillId="2" borderId="15" xfId="1" applyFont="1" applyFill="1" applyBorder="1" applyAlignment="1" applyProtection="1">
      <alignment horizontal="center" vertical="center" wrapText="1"/>
      <protection locked="0"/>
    </xf>
    <xf numFmtId="0" fontId="7" fillId="2" borderId="15" xfId="1" applyFont="1" applyFill="1" applyBorder="1" applyAlignment="1" applyProtection="1">
      <alignment horizontal="center" vertical="center" wrapText="1"/>
      <protection locked="0"/>
    </xf>
    <xf numFmtId="2" fontId="6" fillId="2" borderId="15" xfId="1" applyNumberFormat="1" applyFont="1" applyFill="1" applyBorder="1" applyAlignment="1" applyProtection="1">
      <alignment horizontal="center" vertical="center" wrapText="1"/>
      <protection locked="0"/>
    </xf>
    <xf numFmtId="2" fontId="6" fillId="2" borderId="16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7" xfId="1" applyFont="1" applyBorder="1" applyAlignment="1">
      <alignment vertical="top"/>
    </xf>
    <xf numFmtId="0" fontId="12" fillId="4" borderId="1" xfId="1" applyFont="1" applyFill="1" applyBorder="1" applyAlignment="1">
      <alignment horizontal="left" vertical="top"/>
    </xf>
    <xf numFmtId="49" fontId="3" fillId="3" borderId="5" xfId="0" applyNumberFormat="1" applyFont="1" applyFill="1" applyBorder="1" applyAlignment="1">
      <alignment horizontal="center" vertical="center"/>
    </xf>
    <xf numFmtId="0" fontId="8" fillId="3" borderId="9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center" vertical="center" wrapText="1"/>
    </xf>
    <xf numFmtId="1" fontId="3" fillId="3" borderId="6" xfId="0" applyNumberFormat="1" applyFont="1" applyFill="1" applyBorder="1" applyAlignment="1">
      <alignment horizontal="center" vertical="center" wrapText="1"/>
    </xf>
    <xf numFmtId="2" fontId="3" fillId="3" borderId="6" xfId="0" applyNumberFormat="1" applyFont="1" applyFill="1" applyBorder="1" applyAlignment="1">
      <alignment horizontal="center" vertical="center" wrapText="1"/>
    </xf>
    <xf numFmtId="2" fontId="3" fillId="3" borderId="7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9" fontId="2" fillId="0" borderId="4" xfId="0" quotePrefix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" fontId="4" fillId="0" borderId="0" xfId="0" applyNumberFormat="1" applyFont="1" applyAlignment="1">
      <alignment horizontal="right" vertical="center"/>
    </xf>
    <xf numFmtId="2" fontId="14" fillId="0" borderId="0" xfId="0" applyNumberFormat="1" applyFont="1" applyAlignment="1">
      <alignment vertical="center"/>
    </xf>
    <xf numFmtId="2" fontId="4" fillId="0" borderId="0" xfId="0" applyNumberFormat="1" applyFont="1" applyAlignment="1">
      <alignment vertical="center"/>
    </xf>
    <xf numFmtId="0" fontId="0" fillId="0" borderId="4" xfId="0" applyBorder="1" applyAlignment="1">
      <alignment wrapText="1"/>
    </xf>
    <xf numFmtId="49" fontId="0" fillId="0" borderId="4" xfId="0" applyNumberFormat="1" applyBorder="1" applyAlignment="1">
      <alignment wrapText="1"/>
    </xf>
    <xf numFmtId="0" fontId="0" fillId="0" borderId="4" xfId="0" applyFill="1" applyBorder="1" applyAlignment="1">
      <alignment wrapText="1"/>
    </xf>
    <xf numFmtId="49" fontId="2" fillId="0" borderId="4" xfId="0" quotePrefix="1" applyNumberFormat="1" applyFont="1" applyBorder="1" applyAlignment="1">
      <alignment horizontal="center" vertical="top"/>
    </xf>
    <xf numFmtId="0" fontId="0" fillId="0" borderId="4" xfId="0" applyBorder="1" applyAlignment="1">
      <alignment vertical="top" wrapText="1"/>
    </xf>
    <xf numFmtId="0" fontId="4" fillId="0" borderId="0" xfId="0" applyFont="1" applyAlignment="1">
      <alignment vertical="top"/>
    </xf>
    <xf numFmtId="0" fontId="0" fillId="0" borderId="0" xfId="0" applyAlignment="1">
      <alignment wrapText="1"/>
    </xf>
    <xf numFmtId="0" fontId="1" fillId="0" borderId="0" xfId="1" applyAlignment="1">
      <alignment wrapText="1"/>
    </xf>
    <xf numFmtId="0" fontId="7" fillId="0" borderId="0" xfId="1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18" fillId="0" borderId="0" xfId="3" applyFont="1" applyAlignment="1">
      <alignment horizontal="left" vertical="center" wrapText="1"/>
    </xf>
    <xf numFmtId="0" fontId="18" fillId="0" borderId="4" xfId="3" applyFont="1" applyBorder="1" applyAlignment="1">
      <alignment horizontal="left" vertical="center" wrapText="1"/>
    </xf>
    <xf numFmtId="49" fontId="2" fillId="0" borderId="23" xfId="0" quotePrefix="1" applyNumberFormat="1" applyFont="1" applyBorder="1" applyAlignment="1">
      <alignment horizontal="center" vertical="center"/>
    </xf>
    <xf numFmtId="0" fontId="0" fillId="0" borderId="9" xfId="0" applyBorder="1" applyAlignment="1">
      <alignment wrapText="1"/>
    </xf>
    <xf numFmtId="4" fontId="2" fillId="0" borderId="7" xfId="0" applyNumberFormat="1" applyFont="1" applyBorder="1" applyAlignment="1">
      <alignment vertical="center"/>
    </xf>
    <xf numFmtId="0" fontId="2" fillId="8" borderId="4" xfId="0" applyFont="1" applyFill="1" applyBorder="1" applyAlignment="1">
      <alignment vertical="center" wrapText="1"/>
    </xf>
    <xf numFmtId="1" fontId="2" fillId="8" borderId="25" xfId="0" applyNumberFormat="1" applyFont="1" applyFill="1" applyBorder="1" applyAlignment="1">
      <alignment horizontal="center" vertical="center"/>
    </xf>
    <xf numFmtId="49" fontId="3" fillId="8" borderId="4" xfId="0" applyNumberFormat="1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right" vertical="center"/>
    </xf>
    <xf numFmtId="4" fontId="2" fillId="6" borderId="8" xfId="0" applyNumberFormat="1" applyFont="1" applyFill="1" applyBorder="1" applyAlignment="1">
      <alignment vertical="center"/>
    </xf>
    <xf numFmtId="0" fontId="7" fillId="2" borderId="30" xfId="1" applyFont="1" applyFill="1" applyBorder="1" applyAlignment="1" applyProtection="1">
      <alignment horizontal="center" vertical="center" wrapText="1"/>
      <protection locked="0"/>
    </xf>
    <xf numFmtId="1" fontId="3" fillId="3" borderId="28" xfId="0" applyNumberFormat="1" applyFont="1" applyFill="1" applyBorder="1" applyAlignment="1">
      <alignment horizontal="center" vertical="center" wrapText="1"/>
    </xf>
    <xf numFmtId="49" fontId="2" fillId="0" borderId="0" xfId="0" quotePrefix="1" applyNumberFormat="1" applyFont="1" applyBorder="1" applyAlignment="1">
      <alignment horizontal="right" vertical="center"/>
    </xf>
    <xf numFmtId="4" fontId="2" fillId="0" borderId="8" xfId="0" applyNumberFormat="1" applyFont="1" applyFill="1" applyBorder="1" applyAlignment="1">
      <alignment vertical="center"/>
    </xf>
    <xf numFmtId="1" fontId="2" fillId="6" borderId="4" xfId="0" applyNumberFormat="1" applyFont="1" applyFill="1" applyBorder="1" applyAlignment="1">
      <alignment horizontal="center" vertical="center"/>
    </xf>
    <xf numFmtId="0" fontId="2" fillId="0" borderId="31" xfId="0" applyFont="1" applyBorder="1" applyAlignment="1">
      <alignment horizontal="right" vertical="center" wrapText="1"/>
    </xf>
    <xf numFmtId="2" fontId="20" fillId="7" borderId="9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2" fontId="2" fillId="7" borderId="4" xfId="0" applyNumberFormat="1" applyFont="1" applyFill="1" applyBorder="1" applyAlignment="1">
      <alignment horizontal="center" vertical="center"/>
    </xf>
    <xf numFmtId="0" fontId="9" fillId="4" borderId="2" xfId="1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13" fillId="4" borderId="1" xfId="1" applyFont="1" applyFill="1" applyBorder="1" applyAlignment="1" applyProtection="1">
      <alignment horizontal="center" vertical="center"/>
      <protection locked="0"/>
    </xf>
    <xf numFmtId="0" fontId="11" fillId="4" borderId="2" xfId="0" applyFont="1" applyFill="1" applyBorder="1" applyAlignment="1"/>
    <xf numFmtId="0" fontId="11" fillId="4" borderId="3" xfId="0" applyFont="1" applyFill="1" applyBorder="1" applyAlignment="1"/>
    <xf numFmtId="0" fontId="14" fillId="0" borderId="18" xfId="1" applyFont="1" applyBorder="1" applyAlignment="1" applyProtection="1">
      <alignment horizontal="left" vertical="top" wrapText="1" shrinkToFit="1"/>
      <protection locked="0"/>
    </xf>
    <xf numFmtId="0" fontId="15" fillId="0" borderId="19" xfId="0" applyFont="1" applyBorder="1" applyAlignment="1" applyProtection="1">
      <alignment horizontal="left" vertical="top" wrapText="1" shrinkToFit="1"/>
      <protection locked="0"/>
    </xf>
    <xf numFmtId="0" fontId="15" fillId="0" borderId="20" xfId="0" applyFont="1" applyBorder="1" applyAlignment="1" applyProtection="1">
      <alignment horizontal="left" vertical="top" wrapText="1" shrinkToFit="1"/>
      <protection locked="0"/>
    </xf>
    <xf numFmtId="4" fontId="3" fillId="5" borderId="11" xfId="0" applyNumberFormat="1" applyFont="1" applyFill="1" applyBorder="1" applyAlignment="1">
      <alignment horizontal="right" vertical="center"/>
    </xf>
    <xf numFmtId="4" fontId="3" fillId="5" borderId="12" xfId="0" applyNumberFormat="1" applyFont="1" applyFill="1" applyBorder="1" applyAlignment="1">
      <alignment horizontal="right" vertical="center"/>
    </xf>
    <xf numFmtId="4" fontId="3" fillId="5" borderId="13" xfId="0" applyNumberFormat="1" applyFont="1" applyFill="1" applyBorder="1" applyAlignment="1">
      <alignment horizontal="right" vertical="center"/>
    </xf>
    <xf numFmtId="49" fontId="2" fillId="0" borderId="9" xfId="0" quotePrefix="1" applyNumberFormat="1" applyFont="1" applyBorder="1" applyAlignment="1">
      <alignment horizontal="center" vertical="center"/>
    </xf>
    <xf numFmtId="49" fontId="2" fillId="0" borderId="6" xfId="0" quotePrefix="1" applyNumberFormat="1" applyFont="1" applyBorder="1" applyAlignment="1">
      <alignment horizontal="center" vertical="center"/>
    </xf>
    <xf numFmtId="49" fontId="2" fillId="0" borderId="17" xfId="0" quotePrefix="1" applyNumberFormat="1" applyFont="1" applyBorder="1" applyAlignment="1">
      <alignment horizontal="center" vertical="center"/>
    </xf>
    <xf numFmtId="0" fontId="18" fillId="0" borderId="21" xfId="3" applyFont="1" applyBorder="1" applyAlignment="1">
      <alignment horizontal="left" vertical="center" wrapText="1"/>
    </xf>
    <xf numFmtId="0" fontId="18" fillId="0" borderId="22" xfId="3" applyFont="1" applyBorder="1" applyAlignment="1">
      <alignment horizontal="left" vertical="center" wrapText="1"/>
    </xf>
    <xf numFmtId="0" fontId="2" fillId="2" borderId="25" xfId="1" applyFont="1" applyFill="1" applyBorder="1" applyAlignment="1" applyProtection="1">
      <alignment horizontal="left" vertical="center" wrapText="1"/>
      <protection locked="0"/>
    </xf>
    <xf numFmtId="0" fontId="2" fillId="2" borderId="26" xfId="1" applyFont="1" applyFill="1" applyBorder="1" applyAlignment="1" applyProtection="1">
      <alignment horizontal="left" vertical="center" wrapText="1"/>
      <protection locked="0"/>
    </xf>
    <xf numFmtId="0" fontId="2" fillId="2" borderId="26" xfId="1" applyFont="1" applyFill="1" applyBorder="1" applyAlignment="1" applyProtection="1">
      <alignment horizontal="right" vertical="center" wrapText="1"/>
      <protection locked="0"/>
    </xf>
    <xf numFmtId="0" fontId="2" fillId="2" borderId="29" xfId="1" applyFont="1" applyFill="1" applyBorder="1" applyAlignment="1" applyProtection="1">
      <alignment horizontal="right" vertical="center" wrapText="1"/>
      <protection locked="0"/>
    </xf>
    <xf numFmtId="0" fontId="3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25" xfId="1" applyFont="1" applyFill="1" applyBorder="1" applyAlignment="1" applyProtection="1">
      <alignment horizontal="center" vertical="center" wrapText="1"/>
      <protection locked="0"/>
    </xf>
    <xf numFmtId="0" fontId="2" fillId="2" borderId="26" xfId="1" applyFont="1" applyFill="1" applyBorder="1" applyAlignment="1" applyProtection="1">
      <alignment horizontal="center" vertical="center" wrapText="1"/>
      <protection locked="0"/>
    </xf>
    <xf numFmtId="0" fontId="2" fillId="2" borderId="29" xfId="1" applyFont="1" applyFill="1" applyBorder="1" applyAlignment="1" applyProtection="1">
      <alignment horizontal="center" vertical="center" wrapText="1"/>
      <protection locked="0"/>
    </xf>
    <xf numFmtId="0" fontId="2" fillId="0" borderId="18" xfId="1" applyFont="1" applyBorder="1" applyAlignment="1" applyProtection="1">
      <alignment horizontal="left" vertical="top" wrapText="1" shrinkToFit="1"/>
      <protection locked="0"/>
    </xf>
    <xf numFmtId="0" fontId="19" fillId="0" borderId="19" xfId="0" applyFont="1" applyBorder="1" applyAlignment="1" applyProtection="1">
      <alignment horizontal="left" vertical="top" wrapText="1" shrinkToFit="1"/>
      <protection locked="0"/>
    </xf>
    <xf numFmtId="0" fontId="19" fillId="0" borderId="20" xfId="0" applyFont="1" applyBorder="1" applyAlignment="1" applyProtection="1">
      <alignment horizontal="left" vertical="top" wrapText="1" shrinkToFit="1"/>
      <protection locked="0"/>
    </xf>
    <xf numFmtId="49" fontId="2" fillId="0" borderId="24" xfId="0" quotePrefix="1" applyNumberFormat="1" applyFont="1" applyBorder="1" applyAlignment="1">
      <alignment horizontal="right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2" fillId="0" borderId="31" xfId="0" applyFont="1" applyBorder="1" applyAlignment="1">
      <alignment horizontal="right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topLeftCell="A10" zoomScale="85" zoomScaleNormal="130" zoomScaleSheetLayoutView="85" workbookViewId="0">
      <selection activeCell="B10" sqref="B10 D7 D8 D9 D13 D17 D18 D19 D20"/>
    </sheetView>
  </sheetViews>
  <sheetFormatPr defaultRowHeight="15" x14ac:dyDescent="0.25"/>
  <cols>
    <col min="1" max="1" width="10.7109375" bestFit="1" customWidth="1"/>
    <col min="2" max="2" width="56.7109375" customWidth="1"/>
    <col min="3" max="6" width="12.7109375" customWidth="1"/>
  </cols>
  <sheetData>
    <row r="1" spans="1:8" ht="15.75" thickBot="1" x14ac:dyDescent="0.3"/>
    <row r="2" spans="1:8" ht="30" customHeight="1" thickBot="1" x14ac:dyDescent="0.3">
      <c r="A2" s="63" t="s">
        <v>13</v>
      </c>
      <c r="B2" s="64"/>
      <c r="C2" s="64"/>
      <c r="D2" s="64"/>
      <c r="E2" s="64"/>
      <c r="F2" s="65"/>
      <c r="G2" s="1"/>
      <c r="H2" s="1"/>
    </row>
    <row r="3" spans="1:8" ht="39.75" customHeight="1" thickBot="1" x14ac:dyDescent="0.3">
      <c r="A3" s="10" t="s">
        <v>11</v>
      </c>
      <c r="B3" s="60" t="s">
        <v>14</v>
      </c>
      <c r="C3" s="61"/>
      <c r="D3" s="61"/>
      <c r="E3" s="61"/>
      <c r="F3" s="62"/>
      <c r="G3" s="1"/>
      <c r="H3" s="3"/>
    </row>
    <row r="4" spans="1:8" ht="49.5" customHeight="1" x14ac:dyDescent="0.25">
      <c r="A4" s="9" t="s">
        <v>12</v>
      </c>
      <c r="B4" s="66" t="s">
        <v>28</v>
      </c>
      <c r="C4" s="67"/>
      <c r="D4" s="67"/>
      <c r="E4" s="67"/>
      <c r="F4" s="68"/>
      <c r="G4" s="1"/>
      <c r="H4" s="1"/>
    </row>
    <row r="5" spans="1:8" ht="29.25" thickBot="1" x14ac:dyDescent="0.3">
      <c r="A5" s="4" t="s">
        <v>0</v>
      </c>
      <c r="B5" s="5" t="s">
        <v>1</v>
      </c>
      <c r="C5" s="6" t="s">
        <v>2</v>
      </c>
      <c r="D5" s="6" t="s">
        <v>3</v>
      </c>
      <c r="E5" s="7" t="s">
        <v>4</v>
      </c>
      <c r="F5" s="8" t="s">
        <v>5</v>
      </c>
      <c r="G5" s="2"/>
      <c r="H5" s="2"/>
    </row>
    <row r="6" spans="1:8" s="17" customFormat="1" ht="15.75" x14ac:dyDescent="0.25">
      <c r="A6" s="11" t="s">
        <v>6</v>
      </c>
      <c r="B6" s="12"/>
      <c r="C6" s="13" t="s">
        <v>7</v>
      </c>
      <c r="D6" s="14" t="s">
        <v>7</v>
      </c>
      <c r="E6" s="15" t="s">
        <v>7</v>
      </c>
      <c r="F6" s="16" t="s">
        <v>7</v>
      </c>
    </row>
    <row r="7" spans="1:8" s="17" customFormat="1" ht="30" x14ac:dyDescent="0.25">
      <c r="A7" s="18" t="s">
        <v>8</v>
      </c>
      <c r="B7" s="30" t="s">
        <v>29</v>
      </c>
      <c r="C7" s="19" t="s">
        <v>39</v>
      </c>
      <c r="D7" s="20">
        <v>400</v>
      </c>
      <c r="E7" s="21"/>
      <c r="F7" s="22">
        <f>D7*E7</f>
        <v>0</v>
      </c>
    </row>
    <row r="8" spans="1:8" s="17" customFormat="1" ht="45" x14ac:dyDescent="0.25">
      <c r="A8" s="18" t="s">
        <v>9</v>
      </c>
      <c r="B8" s="30" t="s">
        <v>30</v>
      </c>
      <c r="C8" s="19" t="s">
        <v>39</v>
      </c>
      <c r="D8" s="20">
        <v>360</v>
      </c>
      <c r="E8" s="21"/>
      <c r="F8" s="22">
        <f t="shared" ref="F8:F21" si="0">D8*E8</f>
        <v>0</v>
      </c>
    </row>
    <row r="9" spans="1:8" s="17" customFormat="1" ht="15.75" x14ac:dyDescent="0.25">
      <c r="A9" s="18" t="s">
        <v>15</v>
      </c>
      <c r="B9" s="30" t="s">
        <v>31</v>
      </c>
      <c r="C9" s="19" t="s">
        <v>39</v>
      </c>
      <c r="D9" s="20">
        <v>1296</v>
      </c>
      <c r="E9" s="21"/>
      <c r="F9" s="22">
        <f t="shared" si="0"/>
        <v>0</v>
      </c>
    </row>
    <row r="10" spans="1:8" s="17" customFormat="1" ht="15.75" x14ac:dyDescent="0.25">
      <c r="A10" s="72" t="s">
        <v>16</v>
      </c>
      <c r="B10" s="30" t="s">
        <v>32</v>
      </c>
      <c r="C10" s="19"/>
      <c r="D10" s="20"/>
      <c r="E10" s="21"/>
      <c r="F10" s="22">
        <f t="shared" si="0"/>
        <v>0</v>
      </c>
    </row>
    <row r="11" spans="1:8" s="17" customFormat="1" ht="15.75" x14ac:dyDescent="0.25">
      <c r="A11" s="73"/>
      <c r="B11" s="30" t="s">
        <v>41</v>
      </c>
      <c r="C11" s="19" t="s">
        <v>40</v>
      </c>
      <c r="D11" s="20">
        <v>2760</v>
      </c>
      <c r="E11" s="21"/>
      <c r="F11" s="22">
        <f t="shared" si="0"/>
        <v>0</v>
      </c>
    </row>
    <row r="12" spans="1:8" s="17" customFormat="1" ht="17.25" x14ac:dyDescent="0.25">
      <c r="A12" s="74"/>
      <c r="B12" s="30" t="s">
        <v>43</v>
      </c>
      <c r="C12" s="19" t="s">
        <v>42</v>
      </c>
      <c r="D12" s="20">
        <v>720</v>
      </c>
      <c r="E12" s="21"/>
      <c r="F12" s="22">
        <f t="shared" si="0"/>
        <v>0</v>
      </c>
    </row>
    <row r="13" spans="1:8" s="17" customFormat="1" ht="30" x14ac:dyDescent="0.25">
      <c r="A13" s="18" t="s">
        <v>17</v>
      </c>
      <c r="B13" s="31" t="s">
        <v>33</v>
      </c>
      <c r="C13" s="19" t="s">
        <v>39</v>
      </c>
      <c r="D13" s="20">
        <v>1029</v>
      </c>
      <c r="E13" s="21"/>
      <c r="F13" s="22">
        <f t="shared" si="0"/>
        <v>0</v>
      </c>
    </row>
    <row r="14" spans="1:8" s="35" customFormat="1" ht="60.75" customHeight="1" x14ac:dyDescent="0.25">
      <c r="A14" s="33" t="s">
        <v>18</v>
      </c>
      <c r="B14" s="34" t="s">
        <v>44</v>
      </c>
      <c r="C14" s="19" t="s">
        <v>40</v>
      </c>
      <c r="D14" s="20">
        <v>8</v>
      </c>
      <c r="E14" s="21"/>
      <c r="F14" s="22">
        <f t="shared" si="0"/>
        <v>0</v>
      </c>
    </row>
    <row r="15" spans="1:8" s="17" customFormat="1" ht="15.75" x14ac:dyDescent="0.25">
      <c r="A15" s="18" t="s">
        <v>19</v>
      </c>
      <c r="B15" s="30" t="s">
        <v>34</v>
      </c>
      <c r="C15" s="19" t="s">
        <v>40</v>
      </c>
      <c r="D15" s="20">
        <v>29</v>
      </c>
      <c r="E15" s="21"/>
      <c r="F15" s="22">
        <f t="shared" si="0"/>
        <v>0</v>
      </c>
    </row>
    <row r="16" spans="1:8" s="17" customFormat="1" ht="30" x14ac:dyDescent="0.25">
      <c r="A16" s="18" t="s">
        <v>20</v>
      </c>
      <c r="B16" s="30" t="s">
        <v>35</v>
      </c>
      <c r="C16" s="19" t="s">
        <v>40</v>
      </c>
      <c r="D16" s="20">
        <v>8</v>
      </c>
      <c r="E16" s="21"/>
      <c r="F16" s="22">
        <f t="shared" si="0"/>
        <v>0</v>
      </c>
    </row>
    <row r="17" spans="1:8" s="17" customFormat="1" ht="45" x14ac:dyDescent="0.25">
      <c r="A17" s="18" t="s">
        <v>21</v>
      </c>
      <c r="B17" s="30" t="s">
        <v>36</v>
      </c>
      <c r="C17" s="19" t="s">
        <v>39</v>
      </c>
      <c r="D17" s="20">
        <v>1920</v>
      </c>
      <c r="E17" s="21"/>
      <c r="F17" s="22">
        <f t="shared" si="0"/>
        <v>0</v>
      </c>
    </row>
    <row r="18" spans="1:8" s="17" customFormat="1" ht="75" x14ac:dyDescent="0.25">
      <c r="A18" s="18" t="s">
        <v>22</v>
      </c>
      <c r="B18" s="30" t="s">
        <v>26</v>
      </c>
      <c r="C18" s="19" t="s">
        <v>39</v>
      </c>
      <c r="D18" s="20">
        <v>1152</v>
      </c>
      <c r="E18" s="21"/>
      <c r="F18" s="22">
        <f t="shared" si="0"/>
        <v>0</v>
      </c>
    </row>
    <row r="19" spans="1:8" s="17" customFormat="1" ht="75" x14ac:dyDescent="0.25">
      <c r="A19" s="18" t="s">
        <v>23</v>
      </c>
      <c r="B19" s="30" t="s">
        <v>27</v>
      </c>
      <c r="C19" s="19" t="s">
        <v>39</v>
      </c>
      <c r="D19" s="20">
        <v>864</v>
      </c>
      <c r="E19" s="21"/>
      <c r="F19" s="22">
        <f t="shared" si="0"/>
        <v>0</v>
      </c>
    </row>
    <row r="20" spans="1:8" s="17" customFormat="1" ht="30" x14ac:dyDescent="0.25">
      <c r="A20" s="18" t="s">
        <v>24</v>
      </c>
      <c r="B20" s="30" t="s">
        <v>37</v>
      </c>
      <c r="C20" s="19" t="s">
        <v>39</v>
      </c>
      <c r="D20" s="20">
        <v>320</v>
      </c>
      <c r="E20" s="21"/>
      <c r="F20" s="22">
        <f t="shared" si="0"/>
        <v>0</v>
      </c>
    </row>
    <row r="21" spans="1:8" s="17" customFormat="1" ht="15.75" x14ac:dyDescent="0.25">
      <c r="A21" s="18" t="s">
        <v>25</v>
      </c>
      <c r="B21" s="32" t="s">
        <v>38</v>
      </c>
      <c r="C21" s="19" t="s">
        <v>45</v>
      </c>
      <c r="D21" s="20">
        <v>6</v>
      </c>
      <c r="E21" s="21"/>
      <c r="F21" s="22">
        <f t="shared" si="0"/>
        <v>0</v>
      </c>
    </row>
    <row r="22" spans="1:8" s="17" customFormat="1" ht="30" customHeight="1" thickBot="1" x14ac:dyDescent="0.3">
      <c r="A22" s="24" t="s">
        <v>7</v>
      </c>
      <c r="B22" s="25" t="s">
        <v>10</v>
      </c>
      <c r="C22" s="24" t="s">
        <v>7</v>
      </c>
      <c r="D22" s="69">
        <f>SUM(F7:F21)</f>
        <v>0</v>
      </c>
      <c r="E22" s="70"/>
      <c r="F22" s="71"/>
      <c r="G22" s="23"/>
      <c r="H22" s="26"/>
    </row>
    <row r="23" spans="1:8" s="17" customFormat="1" x14ac:dyDescent="0.25">
      <c r="D23" s="27"/>
      <c r="E23" s="28"/>
      <c r="F23" s="29"/>
      <c r="G23" s="23"/>
    </row>
  </sheetData>
  <mergeCells count="5">
    <mergeCell ref="B3:F3"/>
    <mergeCell ref="A2:F2"/>
    <mergeCell ref="B4:F4"/>
    <mergeCell ref="D22:F22"/>
    <mergeCell ref="A10:A12"/>
  </mergeCells>
  <pageMargins left="0.25" right="0.25" top="0.75" bottom="0.75" header="0.3" footer="0.3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view="pageBreakPreview" zoomScale="85" zoomScaleNormal="130" zoomScaleSheetLayoutView="85" workbookViewId="0">
      <selection activeCell="B10" sqref="B10 D7 D8 D9 D13 D17 D18 D19 D20"/>
    </sheetView>
  </sheetViews>
  <sheetFormatPr defaultRowHeight="15" x14ac:dyDescent="0.25"/>
  <cols>
    <col min="1" max="1" width="10.7109375" bestFit="1" customWidth="1"/>
    <col min="2" max="2" width="56.7109375" customWidth="1"/>
    <col min="3" max="6" width="12.7109375" customWidth="1"/>
    <col min="7" max="7" width="72.140625" style="36" customWidth="1"/>
  </cols>
  <sheetData>
    <row r="1" spans="1:8" ht="15.75" thickBot="1" x14ac:dyDescent="0.3"/>
    <row r="2" spans="1:8" ht="30" customHeight="1" thickBot="1" x14ac:dyDescent="0.3">
      <c r="A2" s="63" t="s">
        <v>13</v>
      </c>
      <c r="B2" s="64"/>
      <c r="C2" s="64"/>
      <c r="D2" s="64"/>
      <c r="E2" s="64"/>
      <c r="F2" s="65"/>
      <c r="G2" s="37"/>
      <c r="H2" s="1"/>
    </row>
    <row r="3" spans="1:8" ht="39.75" customHeight="1" thickBot="1" x14ac:dyDescent="0.3">
      <c r="A3" s="10" t="s">
        <v>11</v>
      </c>
      <c r="B3" s="60" t="s">
        <v>14</v>
      </c>
      <c r="C3" s="61"/>
      <c r="D3" s="61"/>
      <c r="E3" s="61"/>
      <c r="F3" s="62"/>
      <c r="G3" s="37"/>
      <c r="H3" s="3"/>
    </row>
    <row r="4" spans="1:8" ht="49.5" customHeight="1" x14ac:dyDescent="0.25">
      <c r="A4" s="9" t="s">
        <v>12</v>
      </c>
      <c r="B4" s="66" t="s">
        <v>28</v>
      </c>
      <c r="C4" s="67"/>
      <c r="D4" s="67"/>
      <c r="E4" s="67"/>
      <c r="F4" s="68"/>
      <c r="G4" s="37"/>
      <c r="H4" s="1"/>
    </row>
    <row r="5" spans="1:8" ht="29.25" thickBot="1" x14ac:dyDescent="0.3">
      <c r="A5" s="4" t="s">
        <v>0</v>
      </c>
      <c r="B5" s="5" t="s">
        <v>1</v>
      </c>
      <c r="C5" s="6" t="s">
        <v>2</v>
      </c>
      <c r="D5" s="6" t="s">
        <v>3</v>
      </c>
      <c r="E5" s="7" t="s">
        <v>4</v>
      </c>
      <c r="F5" s="8" t="s">
        <v>5</v>
      </c>
      <c r="G5" s="38" t="s">
        <v>56</v>
      </c>
      <c r="H5" s="2"/>
    </row>
    <row r="6" spans="1:8" s="17" customFormat="1" ht="15.75" x14ac:dyDescent="0.25">
      <c r="A6" s="11" t="s">
        <v>6</v>
      </c>
      <c r="B6" s="12"/>
      <c r="C6" s="13" t="s">
        <v>7</v>
      </c>
      <c r="D6" s="14" t="s">
        <v>7</v>
      </c>
      <c r="E6" s="15" t="s">
        <v>7</v>
      </c>
      <c r="F6" s="16" t="s">
        <v>7</v>
      </c>
      <c r="G6" s="39"/>
    </row>
    <row r="7" spans="1:8" s="17" customFormat="1" ht="31.5" x14ac:dyDescent="0.25">
      <c r="A7" s="18" t="s">
        <v>8</v>
      </c>
      <c r="B7" s="30" t="s">
        <v>29</v>
      </c>
      <c r="C7" s="19" t="s">
        <v>39</v>
      </c>
      <c r="D7" s="20">
        <v>400</v>
      </c>
      <c r="E7" s="21"/>
      <c r="F7" s="22">
        <f>D7*E7</f>
        <v>0</v>
      </c>
      <c r="G7" s="41" t="s">
        <v>46</v>
      </c>
    </row>
    <row r="8" spans="1:8" s="17" customFormat="1" ht="45" x14ac:dyDescent="0.25">
      <c r="A8" s="18" t="s">
        <v>9</v>
      </c>
      <c r="B8" s="30" t="s">
        <v>30</v>
      </c>
      <c r="C8" s="19" t="s">
        <v>39</v>
      </c>
      <c r="D8" s="20">
        <v>360</v>
      </c>
      <c r="E8" s="21"/>
      <c r="F8" s="22">
        <f t="shared" ref="F8:F21" si="0">D8*E8</f>
        <v>0</v>
      </c>
      <c r="G8" s="42" t="s">
        <v>47</v>
      </c>
    </row>
    <row r="9" spans="1:8" s="17" customFormat="1" ht="15.75" x14ac:dyDescent="0.25">
      <c r="A9" s="18" t="s">
        <v>15</v>
      </c>
      <c r="B9" s="30" t="s">
        <v>31</v>
      </c>
      <c r="C9" s="19" t="s">
        <v>39</v>
      </c>
      <c r="D9" s="20">
        <v>1296</v>
      </c>
      <c r="E9" s="21"/>
      <c r="F9" s="22">
        <f t="shared" si="0"/>
        <v>0</v>
      </c>
      <c r="G9" s="41" t="s">
        <v>48</v>
      </c>
    </row>
    <row r="10" spans="1:8" s="17" customFormat="1" ht="75" customHeight="1" x14ac:dyDescent="0.25">
      <c r="A10" s="72" t="s">
        <v>16</v>
      </c>
      <c r="B10" s="30" t="s">
        <v>32</v>
      </c>
      <c r="C10" s="19"/>
      <c r="D10" s="20"/>
      <c r="E10" s="21"/>
      <c r="F10" s="22">
        <f t="shared" si="0"/>
        <v>0</v>
      </c>
      <c r="G10" s="75" t="s">
        <v>49</v>
      </c>
    </row>
    <row r="11" spans="1:8" s="17" customFormat="1" ht="15.75" x14ac:dyDescent="0.25">
      <c r="A11" s="73"/>
      <c r="B11" s="30" t="s">
        <v>41</v>
      </c>
      <c r="C11" s="19" t="s">
        <v>40</v>
      </c>
      <c r="D11" s="20">
        <v>2760</v>
      </c>
      <c r="E11" s="21"/>
      <c r="F11" s="22">
        <f t="shared" si="0"/>
        <v>0</v>
      </c>
      <c r="G11" s="76"/>
    </row>
    <row r="12" spans="1:8" s="17" customFormat="1" ht="17.25" x14ac:dyDescent="0.25">
      <c r="A12" s="74"/>
      <c r="B12" s="30" t="s">
        <v>43</v>
      </c>
      <c r="C12" s="19" t="s">
        <v>42</v>
      </c>
      <c r="D12" s="20">
        <v>720</v>
      </c>
      <c r="E12" s="21"/>
      <c r="F12" s="22">
        <f t="shared" si="0"/>
        <v>0</v>
      </c>
      <c r="G12" s="76"/>
    </row>
    <row r="13" spans="1:8" s="17" customFormat="1" ht="30" x14ac:dyDescent="0.25">
      <c r="A13" s="18" t="s">
        <v>17</v>
      </c>
      <c r="B13" s="31" t="s">
        <v>33</v>
      </c>
      <c r="C13" s="19" t="s">
        <v>39</v>
      </c>
      <c r="D13" s="20">
        <v>1029</v>
      </c>
      <c r="E13" s="21"/>
      <c r="F13" s="22">
        <f t="shared" si="0"/>
        <v>0</v>
      </c>
      <c r="G13" s="42" t="s">
        <v>50</v>
      </c>
    </row>
    <row r="14" spans="1:8" s="35" customFormat="1" ht="60.75" customHeight="1" x14ac:dyDescent="0.25">
      <c r="A14" s="33" t="s">
        <v>18</v>
      </c>
      <c r="B14" s="34" t="s">
        <v>44</v>
      </c>
      <c r="C14" s="19" t="s">
        <v>40</v>
      </c>
      <c r="D14" s="20">
        <v>8</v>
      </c>
      <c r="E14" s="21"/>
      <c r="F14" s="22">
        <f t="shared" si="0"/>
        <v>0</v>
      </c>
      <c r="G14" s="75" t="s">
        <v>51</v>
      </c>
    </row>
    <row r="15" spans="1:8" s="17" customFormat="1" ht="15.75" x14ac:dyDescent="0.25">
      <c r="A15" s="18" t="s">
        <v>19</v>
      </c>
      <c r="B15" s="30" t="s">
        <v>34</v>
      </c>
      <c r="C15" s="19" t="s">
        <v>40</v>
      </c>
      <c r="D15" s="20">
        <v>29</v>
      </c>
      <c r="E15" s="21"/>
      <c r="F15" s="22">
        <f t="shared" si="0"/>
        <v>0</v>
      </c>
      <c r="G15" s="76"/>
    </row>
    <row r="16" spans="1:8" s="17" customFormat="1" ht="30" x14ac:dyDescent="0.25">
      <c r="A16" s="18" t="s">
        <v>20</v>
      </c>
      <c r="B16" s="30" t="s">
        <v>35</v>
      </c>
      <c r="C16" s="19" t="s">
        <v>40</v>
      </c>
      <c r="D16" s="20">
        <v>8</v>
      </c>
      <c r="E16" s="21"/>
      <c r="F16" s="22">
        <f t="shared" si="0"/>
        <v>0</v>
      </c>
      <c r="G16" s="76"/>
    </row>
    <row r="17" spans="1:8" s="17" customFormat="1" ht="45" x14ac:dyDescent="0.25">
      <c r="A17" s="18" t="s">
        <v>21</v>
      </c>
      <c r="B17" s="30" t="s">
        <v>36</v>
      </c>
      <c r="C17" s="19" t="s">
        <v>39</v>
      </c>
      <c r="D17" s="20">
        <v>1920</v>
      </c>
      <c r="E17" s="21"/>
      <c r="F17" s="22">
        <f t="shared" si="0"/>
        <v>0</v>
      </c>
      <c r="G17" s="42" t="s">
        <v>52</v>
      </c>
    </row>
    <row r="18" spans="1:8" s="17" customFormat="1" ht="75" x14ac:dyDescent="0.25">
      <c r="A18" s="18" t="s">
        <v>22</v>
      </c>
      <c r="B18" s="30" t="s">
        <v>26</v>
      </c>
      <c r="C18" s="19" t="s">
        <v>39</v>
      </c>
      <c r="D18" s="20">
        <v>1152</v>
      </c>
      <c r="E18" s="21"/>
      <c r="F18" s="22">
        <f t="shared" si="0"/>
        <v>0</v>
      </c>
      <c r="G18" s="42" t="s">
        <v>53</v>
      </c>
    </row>
    <row r="19" spans="1:8" s="17" customFormat="1" ht="75" x14ac:dyDescent="0.25">
      <c r="A19" s="18" t="s">
        <v>23</v>
      </c>
      <c r="B19" s="30" t="s">
        <v>27</v>
      </c>
      <c r="C19" s="19" t="s">
        <v>39</v>
      </c>
      <c r="D19" s="20">
        <v>864</v>
      </c>
      <c r="E19" s="21"/>
      <c r="F19" s="22">
        <f t="shared" si="0"/>
        <v>0</v>
      </c>
      <c r="G19" s="42" t="s">
        <v>54</v>
      </c>
    </row>
    <row r="20" spans="1:8" s="17" customFormat="1" ht="30" x14ac:dyDescent="0.25">
      <c r="A20" s="18" t="s">
        <v>24</v>
      </c>
      <c r="B20" s="30" t="s">
        <v>37</v>
      </c>
      <c r="C20" s="19" t="s">
        <v>39</v>
      </c>
      <c r="D20" s="20">
        <v>320</v>
      </c>
      <c r="E20" s="21"/>
      <c r="F20" s="22">
        <f t="shared" si="0"/>
        <v>0</v>
      </c>
      <c r="G20" s="42" t="s">
        <v>47</v>
      </c>
    </row>
    <row r="21" spans="1:8" s="17" customFormat="1" ht="15.75" x14ac:dyDescent="0.25">
      <c r="A21" s="18" t="s">
        <v>25</v>
      </c>
      <c r="B21" s="32" t="s">
        <v>38</v>
      </c>
      <c r="C21" s="19" t="s">
        <v>45</v>
      </c>
      <c r="D21" s="20">
        <v>6</v>
      </c>
      <c r="E21" s="21"/>
      <c r="F21" s="22">
        <f t="shared" si="0"/>
        <v>0</v>
      </c>
      <c r="G21" s="42" t="s">
        <v>55</v>
      </c>
    </row>
    <row r="22" spans="1:8" s="17" customFormat="1" ht="30" customHeight="1" thickBot="1" x14ac:dyDescent="0.3">
      <c r="A22" s="24" t="s">
        <v>7</v>
      </c>
      <c r="B22" s="25" t="s">
        <v>10</v>
      </c>
      <c r="C22" s="24" t="s">
        <v>7</v>
      </c>
      <c r="D22" s="69">
        <f>SUM(F7:F21)</f>
        <v>0</v>
      </c>
      <c r="E22" s="70"/>
      <c r="F22" s="71"/>
      <c r="G22" s="40"/>
      <c r="H22" s="26"/>
    </row>
    <row r="23" spans="1:8" s="17" customFormat="1" x14ac:dyDescent="0.25">
      <c r="D23" s="27"/>
      <c r="E23" s="28"/>
      <c r="F23" s="29"/>
      <c r="G23" s="40"/>
    </row>
  </sheetData>
  <mergeCells count="7">
    <mergeCell ref="D22:F22"/>
    <mergeCell ref="G10:G12"/>
    <mergeCell ref="G14:G16"/>
    <mergeCell ref="A2:F2"/>
    <mergeCell ref="B3:F3"/>
    <mergeCell ref="B4:F4"/>
    <mergeCell ref="A10:A12"/>
  </mergeCells>
  <pageMargins left="0.25" right="0.25" top="0.75" bottom="0.75" header="0.3" footer="0.3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view="pageBreakPreview" zoomScale="115" zoomScaleNormal="130" zoomScaleSheetLayoutView="115" workbookViewId="0">
      <selection activeCell="J20" sqref="J20"/>
    </sheetView>
  </sheetViews>
  <sheetFormatPr defaultRowHeight="15" x14ac:dyDescent="0.25"/>
  <cols>
    <col min="1" max="1" width="10.7109375" bestFit="1" customWidth="1"/>
    <col min="2" max="2" width="71.85546875" customWidth="1"/>
    <col min="3" max="6" width="12.7109375" customWidth="1"/>
  </cols>
  <sheetData>
    <row r="1" spans="1:8" ht="15.75" x14ac:dyDescent="0.25">
      <c r="A1" s="77" t="s">
        <v>74</v>
      </c>
      <c r="B1" s="78"/>
      <c r="C1" s="79" t="s">
        <v>78</v>
      </c>
      <c r="D1" s="79"/>
      <c r="E1" s="79"/>
      <c r="F1" s="80"/>
    </row>
    <row r="2" spans="1:8" ht="30" customHeight="1" x14ac:dyDescent="0.25">
      <c r="A2" s="82" t="s">
        <v>76</v>
      </c>
      <c r="B2" s="83"/>
      <c r="C2" s="83"/>
      <c r="D2" s="83"/>
      <c r="E2" s="83"/>
      <c r="F2" s="84"/>
      <c r="G2" s="1"/>
      <c r="H2" s="1"/>
    </row>
    <row r="3" spans="1:8" ht="39.75" customHeight="1" thickBot="1" x14ac:dyDescent="0.3">
      <c r="A3" s="81" t="s">
        <v>75</v>
      </c>
      <c r="B3" s="81"/>
      <c r="C3" s="81"/>
      <c r="D3" s="81"/>
      <c r="E3" s="81"/>
      <c r="F3" s="81"/>
      <c r="G3" s="1"/>
      <c r="H3" s="3"/>
    </row>
    <row r="4" spans="1:8" ht="113.25" customHeight="1" x14ac:dyDescent="0.25">
      <c r="A4" s="9" t="s">
        <v>12</v>
      </c>
      <c r="B4" s="85" t="s">
        <v>77</v>
      </c>
      <c r="C4" s="86"/>
      <c r="D4" s="86"/>
      <c r="E4" s="86"/>
      <c r="F4" s="87"/>
      <c r="G4" s="1"/>
      <c r="H4" s="1"/>
    </row>
    <row r="5" spans="1:8" ht="29.25" thickBot="1" x14ac:dyDescent="0.3">
      <c r="A5" s="4" t="s">
        <v>0</v>
      </c>
      <c r="B5" s="5" t="s">
        <v>1</v>
      </c>
      <c r="C5" s="6" t="s">
        <v>2</v>
      </c>
      <c r="D5" s="6" t="s">
        <v>3</v>
      </c>
      <c r="E5" s="51" t="s">
        <v>72</v>
      </c>
      <c r="F5" s="8" t="s">
        <v>5</v>
      </c>
      <c r="G5" s="2"/>
      <c r="H5" s="2"/>
    </row>
    <row r="6" spans="1:8" s="17" customFormat="1" ht="15.75" x14ac:dyDescent="0.25">
      <c r="A6" s="11" t="s">
        <v>6</v>
      </c>
      <c r="B6" s="12" t="s">
        <v>66</v>
      </c>
      <c r="C6" s="13" t="s">
        <v>7</v>
      </c>
      <c r="D6" s="14" t="s">
        <v>7</v>
      </c>
      <c r="E6" s="52"/>
      <c r="F6" s="16" t="s">
        <v>7</v>
      </c>
    </row>
    <row r="7" spans="1:8" s="17" customFormat="1" ht="60" x14ac:dyDescent="0.25">
      <c r="A7" s="33" t="s">
        <v>9</v>
      </c>
      <c r="B7" s="34" t="s">
        <v>44</v>
      </c>
      <c r="C7" s="19" t="s">
        <v>40</v>
      </c>
      <c r="D7" s="20">
        <v>4</v>
      </c>
      <c r="E7" s="50"/>
      <c r="F7" s="54">
        <f>E7*D7</f>
        <v>0</v>
      </c>
    </row>
    <row r="8" spans="1:8" s="17" customFormat="1" ht="15.75" customHeight="1" x14ac:dyDescent="0.25">
      <c r="A8" s="18" t="s">
        <v>15</v>
      </c>
      <c r="B8" s="30" t="s">
        <v>34</v>
      </c>
      <c r="C8" s="19" t="s">
        <v>40</v>
      </c>
      <c r="D8" s="20">
        <v>11</v>
      </c>
      <c r="E8" s="50"/>
      <c r="F8" s="54">
        <f t="shared" ref="F8:F9" si="0">E8*D8</f>
        <v>0</v>
      </c>
    </row>
    <row r="9" spans="1:8" s="17" customFormat="1" ht="15.75" customHeight="1" x14ac:dyDescent="0.25">
      <c r="A9" s="18" t="s">
        <v>16</v>
      </c>
      <c r="B9" s="30" t="s">
        <v>35</v>
      </c>
      <c r="C9" s="19" t="s">
        <v>40</v>
      </c>
      <c r="D9" s="20">
        <v>13</v>
      </c>
      <c r="E9" s="50"/>
      <c r="F9" s="54">
        <f t="shared" si="0"/>
        <v>0</v>
      </c>
    </row>
    <row r="10" spans="1:8" s="17" customFormat="1" ht="15.75" x14ac:dyDescent="0.25">
      <c r="A10" s="88" t="s">
        <v>71</v>
      </c>
      <c r="B10" s="88"/>
      <c r="C10" s="88"/>
      <c r="D10" s="88"/>
      <c r="E10" s="53"/>
      <c r="F10" s="45">
        <f>SUM(F7:F9)</f>
        <v>0</v>
      </c>
    </row>
    <row r="11" spans="1:8" s="17" customFormat="1" ht="15.75" x14ac:dyDescent="0.25">
      <c r="A11" s="11" t="s">
        <v>57</v>
      </c>
      <c r="B11" s="12" t="s">
        <v>69</v>
      </c>
      <c r="C11" s="89"/>
      <c r="D11" s="89"/>
      <c r="E11" s="89"/>
      <c r="F11" s="89"/>
    </row>
    <row r="12" spans="1:8" s="17" customFormat="1" ht="15.75" x14ac:dyDescent="0.25">
      <c r="A12" s="18" t="s">
        <v>58</v>
      </c>
      <c r="B12" s="30" t="s">
        <v>29</v>
      </c>
      <c r="C12" s="46"/>
      <c r="D12" s="47"/>
      <c r="E12" s="47"/>
      <c r="F12" s="48"/>
    </row>
    <row r="13" spans="1:8" s="17" customFormat="1" ht="45" x14ac:dyDescent="0.25">
      <c r="A13" s="18" t="s">
        <v>59</v>
      </c>
      <c r="B13" s="30" t="s">
        <v>30</v>
      </c>
      <c r="C13" s="46"/>
      <c r="D13" s="47"/>
      <c r="E13" s="47"/>
      <c r="F13" s="48"/>
    </row>
    <row r="14" spans="1:8" s="17" customFormat="1" ht="15.75" x14ac:dyDescent="0.25">
      <c r="A14" s="18" t="s">
        <v>60</v>
      </c>
      <c r="B14" s="30" t="s">
        <v>31</v>
      </c>
      <c r="C14" s="46"/>
      <c r="D14" s="47"/>
      <c r="E14" s="47"/>
      <c r="F14" s="48"/>
    </row>
    <row r="15" spans="1:8" s="17" customFormat="1" ht="30" x14ac:dyDescent="0.25">
      <c r="A15" s="18" t="s">
        <v>61</v>
      </c>
      <c r="B15" s="31" t="s">
        <v>33</v>
      </c>
      <c r="C15" s="46"/>
      <c r="D15" s="47"/>
      <c r="E15" s="47"/>
      <c r="F15" s="48"/>
    </row>
    <row r="16" spans="1:8" s="17" customFormat="1" ht="30" x14ac:dyDescent="0.25">
      <c r="A16" s="18" t="s">
        <v>62</v>
      </c>
      <c r="B16" s="30" t="s">
        <v>36</v>
      </c>
      <c r="C16" s="46"/>
      <c r="D16" s="47"/>
      <c r="E16" s="47"/>
      <c r="F16" s="48"/>
    </row>
    <row r="17" spans="1:8" s="17" customFormat="1" ht="60" x14ac:dyDescent="0.25">
      <c r="A17" s="18" t="s">
        <v>63</v>
      </c>
      <c r="B17" s="30" t="s">
        <v>26</v>
      </c>
      <c r="C17" s="46"/>
      <c r="D17" s="47"/>
      <c r="E17" s="47"/>
      <c r="F17" s="48"/>
    </row>
    <row r="18" spans="1:8" s="17" customFormat="1" ht="60" x14ac:dyDescent="0.25">
      <c r="A18" s="18" t="s">
        <v>64</v>
      </c>
      <c r="B18" s="30" t="s">
        <v>27</v>
      </c>
      <c r="C18" s="46"/>
      <c r="D18" s="47"/>
      <c r="E18" s="47"/>
      <c r="F18" s="48"/>
    </row>
    <row r="19" spans="1:8" s="17" customFormat="1" ht="15.75" x14ac:dyDescent="0.25">
      <c r="A19" s="18" t="s">
        <v>65</v>
      </c>
      <c r="B19" s="30" t="s">
        <v>37</v>
      </c>
      <c r="C19" s="46"/>
      <c r="D19" s="47"/>
      <c r="E19" s="47"/>
      <c r="F19" s="48"/>
    </row>
    <row r="20" spans="1:8" s="17" customFormat="1" ht="30" x14ac:dyDescent="0.25">
      <c r="A20" s="43"/>
      <c r="B20" s="44" t="s">
        <v>67</v>
      </c>
      <c r="C20" s="19" t="s">
        <v>39</v>
      </c>
      <c r="D20" s="20">
        <v>6500</v>
      </c>
      <c r="E20" s="55"/>
      <c r="F20" s="59">
        <f>E20*D20</f>
        <v>0</v>
      </c>
    </row>
    <row r="21" spans="1:8" s="17" customFormat="1" ht="15.75" customHeight="1" x14ac:dyDescent="0.25">
      <c r="A21" s="43"/>
      <c r="B21" s="90" t="s">
        <v>70</v>
      </c>
      <c r="C21" s="91"/>
      <c r="D21" s="92"/>
      <c r="E21" s="56"/>
      <c r="F21" s="57"/>
    </row>
    <row r="22" spans="1:8" s="17" customFormat="1" ht="15.75" customHeight="1" x14ac:dyDescent="0.25">
      <c r="A22" s="18" t="s">
        <v>68</v>
      </c>
      <c r="B22" s="58" t="s">
        <v>73</v>
      </c>
      <c r="C22" s="46"/>
      <c r="D22" s="46"/>
      <c r="E22" s="46"/>
      <c r="F22" s="59">
        <v>10000</v>
      </c>
    </row>
    <row r="23" spans="1:8" s="17" customFormat="1" ht="30" customHeight="1" thickBot="1" x14ac:dyDescent="0.3">
      <c r="A23" s="24" t="s">
        <v>7</v>
      </c>
      <c r="B23" s="25" t="s">
        <v>10</v>
      </c>
      <c r="C23" s="49" t="s">
        <v>7</v>
      </c>
      <c r="D23" s="69">
        <f>F20+F10+F22</f>
        <v>10000</v>
      </c>
      <c r="E23" s="70"/>
      <c r="F23" s="71"/>
      <c r="G23" s="23"/>
      <c r="H23" s="26"/>
    </row>
  </sheetData>
  <mergeCells count="9">
    <mergeCell ref="A1:B1"/>
    <mergeCell ref="C1:F1"/>
    <mergeCell ref="A3:F3"/>
    <mergeCell ref="D23:F23"/>
    <mergeCell ref="A2:F2"/>
    <mergeCell ref="B4:F4"/>
    <mergeCell ref="A10:D10"/>
    <mergeCell ref="C11:F11"/>
    <mergeCell ref="B21:D21"/>
  </mergeCells>
  <pageMargins left="0.25" right="0.25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</vt:lpstr>
      <vt:lpstr>BoQ (2)</vt:lpstr>
      <vt:lpstr>BoQ var2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Vasil Dobrev</dc:creator>
  <cp:lastModifiedBy>Todor Milev Milkov</cp:lastModifiedBy>
  <cp:lastPrinted>2016-11-02T08:55:49Z</cp:lastPrinted>
  <dcterms:created xsi:type="dcterms:W3CDTF">2015-06-03T07:11:07Z</dcterms:created>
  <dcterms:modified xsi:type="dcterms:W3CDTF">2016-11-02T08:57:24Z</dcterms:modified>
</cp:coreProperties>
</file>